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8800" windowHeight="11835" tabRatio="860"/>
  </bookViews>
  <sheets>
    <sheet name="B6" sheetId="81" r:id="rId1"/>
    <sheet name="Codes" sheetId="2" state="hidden" r:id="rId2"/>
  </sheets>
  <calcPr calcId="162913"/>
</workbook>
</file>

<file path=xl/calcChain.xml><?xml version="1.0" encoding="utf-8"?>
<calcChain xmlns="http://schemas.openxmlformats.org/spreadsheetml/2006/main">
  <c r="L46" i="81" l="1"/>
  <c r="L47" i="81"/>
  <c r="L45" i="81"/>
  <c r="H46" i="81"/>
  <c r="H47" i="81"/>
  <c r="H45" i="81"/>
  <c r="I26" i="81"/>
  <c r="G26" i="81"/>
  <c r="M45" i="81" l="1"/>
  <c r="M47" i="81"/>
  <c r="M46" i="81"/>
  <c r="M48" i="81" s="1"/>
</calcChain>
</file>

<file path=xl/sharedStrings.xml><?xml version="1.0" encoding="utf-8"?>
<sst xmlns="http://schemas.openxmlformats.org/spreadsheetml/2006/main" count="140" uniqueCount="109">
  <si>
    <t>Gemeinde</t>
  </si>
  <si>
    <t>Objekt</t>
  </si>
  <si>
    <t>Bauherr</t>
  </si>
  <si>
    <t>Architekt</t>
  </si>
  <si>
    <t>Fachplaner</t>
  </si>
  <si>
    <t>Hartbeläge undurchlässig</t>
  </si>
  <si>
    <t>Kiesbelag</t>
  </si>
  <si>
    <t>Pflaster mit Fugenverschluss</t>
  </si>
  <si>
    <t>Plaster mit normalen Sandfugen</t>
  </si>
  <si>
    <t xml:space="preserve">Pflaster mit Sickersteinen </t>
  </si>
  <si>
    <t>Pflaster mit Rasengittersteinen</t>
  </si>
  <si>
    <t>Schräg- u. Flachdächer befestigt</t>
  </si>
  <si>
    <t>Flachdach bekiest ohne Retention</t>
  </si>
  <si>
    <t>Flachdach bekiest mit Retention</t>
  </si>
  <si>
    <t>Flachdach humusiert (d &gt; 50 cm)</t>
  </si>
  <si>
    <t>Flachdach humusiert (d = 25-50 cm)</t>
  </si>
  <si>
    <t>Flachdach humusiert (d = 10-25 cm)</t>
  </si>
  <si>
    <t>Flachdach humusiert (d &lt; 10 cm)</t>
  </si>
  <si>
    <t>Hartbeläge durchlässig (Sickerbelag)</t>
  </si>
  <si>
    <t>Pflaster mit Splitt-/Rasenfugen</t>
  </si>
  <si>
    <t>Gartenplatten mit Splitt- / Sandfugen</t>
  </si>
  <si>
    <t>Parkanlagen und Vegetationsschichten</t>
  </si>
  <si>
    <t>Wiese, Acker</t>
  </si>
  <si>
    <t>Bestockte Flächen</t>
  </si>
  <si>
    <t>Gewässer</t>
  </si>
  <si>
    <t>Abflussbeiwert</t>
  </si>
  <si>
    <t>t</t>
  </si>
  <si>
    <t>RW</t>
  </si>
  <si>
    <t>[min]</t>
  </si>
  <si>
    <t>h</t>
  </si>
  <si>
    <t>Sickerfähigkeit</t>
  </si>
  <si>
    <t>Entwässerungssystem</t>
  </si>
  <si>
    <t>Sickerleistung</t>
  </si>
  <si>
    <t>Mischsystem</t>
  </si>
  <si>
    <t>Trennsystem</t>
  </si>
  <si>
    <t>Mod. Mischsystem</t>
  </si>
  <si>
    <t>Teil-Trennsystem</t>
  </si>
  <si>
    <t>MW</t>
  </si>
  <si>
    <t>Ort, Datum:</t>
  </si>
  <si>
    <t>Liegenschaftsentwässerung</t>
  </si>
  <si>
    <t>Angaben Baggerschlitz</t>
  </si>
  <si>
    <t>[m]</t>
  </si>
  <si>
    <t>Bodentyp</t>
  </si>
  <si>
    <t>Kies, Sand leicht tonig</t>
  </si>
  <si>
    <t>Messung</t>
  </si>
  <si>
    <t>Zeit</t>
  </si>
  <si>
    <t>Wasserhöhe</t>
  </si>
  <si>
    <t>[cm]</t>
  </si>
  <si>
    <t>Einheit</t>
  </si>
  <si>
    <t>Grobkies</t>
  </si>
  <si>
    <t>&gt; 100</t>
  </si>
  <si>
    <t>l / min*m²</t>
  </si>
  <si>
    <t>sehr gut</t>
  </si>
  <si>
    <t>Kies (sauber)</t>
  </si>
  <si>
    <t>&gt; 20</t>
  </si>
  <si>
    <t>Feinkies, sandig siltig</t>
  </si>
  <si>
    <t xml:space="preserve">&gt; 10 </t>
  </si>
  <si>
    <t>gut</t>
  </si>
  <si>
    <t xml:space="preserve">Sand siltig, kiesig </t>
  </si>
  <si>
    <t xml:space="preserve"> 5 - 10</t>
  </si>
  <si>
    <t>mässig bis gut</t>
  </si>
  <si>
    <t xml:space="preserve"> 0,5 - 5</t>
  </si>
  <si>
    <t>Humus (unverdichtet)</t>
  </si>
  <si>
    <t xml:space="preserve"> 1 - 3</t>
  </si>
  <si>
    <t>mässig</t>
  </si>
  <si>
    <t xml:space="preserve"> 0,5 - 2</t>
  </si>
  <si>
    <t>schlecht</t>
  </si>
  <si>
    <t>Möräne, kiesiger Lehm</t>
  </si>
  <si>
    <t>&lt;0,5</t>
  </si>
  <si>
    <t>sehr schlecht</t>
  </si>
  <si>
    <t>Silt, Ton</t>
  </si>
  <si>
    <t>&lt; 0,1</t>
  </si>
  <si>
    <t>B6</t>
  </si>
  <si>
    <t>Sickerversuch</t>
  </si>
  <si>
    <t>Parzellen-Nr.:</t>
  </si>
  <si>
    <t>spezifische
Sickerleistung</t>
  </si>
  <si>
    <t>Unterschrift Fachspezialist VSA Liegenschaftsentwässerung</t>
  </si>
  <si>
    <r>
      <t>S</t>
    </r>
    <r>
      <rPr>
        <b/>
        <vertAlign val="subscript"/>
        <sz val="9"/>
        <color theme="1"/>
        <rFont val="Calibri"/>
        <family val="2"/>
      </rPr>
      <t>spez</t>
    </r>
  </si>
  <si>
    <r>
      <t>[l/min m</t>
    </r>
    <r>
      <rPr>
        <b/>
        <vertAlign val="superscript"/>
        <sz val="9"/>
        <color theme="1"/>
        <rFont val="Calibri"/>
        <family val="2"/>
      </rPr>
      <t>2</t>
    </r>
    <r>
      <rPr>
        <b/>
        <sz val="9"/>
        <color theme="1"/>
        <rFont val="Calibri"/>
        <family val="2"/>
      </rPr>
      <t>]</t>
    </r>
  </si>
  <si>
    <r>
      <rPr>
        <b/>
        <sz val="9"/>
        <color theme="1"/>
        <rFont val="Symbol"/>
        <family val="1"/>
        <charset val="2"/>
      </rPr>
      <t>D</t>
    </r>
    <r>
      <rPr>
        <b/>
        <sz val="9"/>
        <color theme="1"/>
        <rFont val="Calibri"/>
        <family val="2"/>
      </rPr>
      <t>t</t>
    </r>
  </si>
  <si>
    <r>
      <rPr>
        <b/>
        <sz val="9"/>
        <color theme="1"/>
        <rFont val="Symbol"/>
        <family val="1"/>
        <charset val="2"/>
      </rPr>
      <t>D</t>
    </r>
    <r>
      <rPr>
        <b/>
        <sz val="9"/>
        <color theme="1"/>
        <rFont val="Calibri"/>
        <family val="2"/>
      </rPr>
      <t>h</t>
    </r>
  </si>
  <si>
    <t>Datum:</t>
  </si>
  <si>
    <t>Versuchsdurchführung</t>
  </si>
  <si>
    <t>Höhe  z:</t>
  </si>
  <si>
    <t>spezifische Sickerleistung:</t>
  </si>
  <si>
    <t>lehmiger Kies</t>
  </si>
  <si>
    <t>- Grube (ca. 1 x 1 m) mit geraden Wänden ausheben.</t>
  </si>
  <si>
    <t>- Die Lage und Tiefe sollte mit der künftigen Versickerungsanlage übereinstimmen.</t>
  </si>
  <si>
    <t>- Wände und Sohle sollen durch Baggerschaufel nicht verdichtet werden. Allenfalls sind diese aufzurauhen.</t>
  </si>
  <si>
    <t>- Doppelmeter bzw. Messlatte entsprechend fixieren wobei der Nullpunkt die Grabensohle berührt</t>
  </si>
  <si>
    <t>- Grube vorsichtig mit Wasser bis ca. 50 cm über der Sohle – maximal bis zum Mutterboden -  füllen</t>
  </si>
  <si>
    <t>- Wasserspiegel alle 15 min ablesen und Messwert in Protokoll eintragen.</t>
  </si>
  <si>
    <t>- Der Versuch ist als Kontrolle ein zweites Mal durchzuführen</t>
  </si>
  <si>
    <t xml:space="preserve">- Sohle ausebnen und mit 2 Zentimeter Splitt abdecken. </t>
  </si>
  <si>
    <t>Länge  L:</t>
  </si>
  <si>
    <t>Breite  B:</t>
  </si>
  <si>
    <r>
      <t>mittlere Breite B</t>
    </r>
    <r>
      <rPr>
        <b/>
        <vertAlign val="subscript"/>
        <sz val="9"/>
        <color theme="1"/>
        <rFont val="Calibri"/>
        <family val="2"/>
      </rPr>
      <t>m</t>
    </r>
    <r>
      <rPr>
        <b/>
        <sz val="9"/>
        <color theme="1"/>
        <rFont val="Calibri"/>
        <family val="2"/>
      </rPr>
      <t>:</t>
    </r>
  </si>
  <si>
    <r>
      <t>mittlere Länge L</t>
    </r>
    <r>
      <rPr>
        <b/>
        <vertAlign val="subscript"/>
        <sz val="9"/>
        <color theme="1"/>
        <rFont val="Calibri"/>
        <family val="2"/>
      </rPr>
      <t>m</t>
    </r>
    <r>
      <rPr>
        <b/>
        <sz val="9"/>
        <color theme="1"/>
        <rFont val="Calibri"/>
        <family val="2"/>
      </rPr>
      <t>:</t>
    </r>
  </si>
  <si>
    <t>Bodentyp:</t>
  </si>
  <si>
    <t>Zeit:</t>
  </si>
  <si>
    <t>Schmutz- und Regenwasser im gleichen Kanal</t>
  </si>
  <si>
    <t>Schmutz- und Regenwasser in getrenntem Kanal</t>
  </si>
  <si>
    <t>Mischsystem mit Versickerung</t>
  </si>
  <si>
    <t>Trennsystem mit verschmutztem RW in MW</t>
  </si>
  <si>
    <t>Art</t>
  </si>
  <si>
    <t>DW</t>
  </si>
  <si>
    <t>PW</t>
  </si>
  <si>
    <t>Passwort für Zellschutz</t>
  </si>
  <si>
    <t>azv$2016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</si>
</sst>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Zwo-Alt w-2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Zwo-Alt w-2"/>
      <family val="3"/>
    </font>
    <font>
      <sz val="9"/>
      <name val="Calibri"/>
      <family val="2"/>
      <scheme val="minor"/>
    </font>
    <font>
      <b/>
      <sz val="11"/>
      <color theme="1"/>
      <name val="Zwo-Alt w-2"/>
      <family val="3"/>
    </font>
    <font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name val="Calibri"/>
      <family val="2"/>
    </font>
    <font>
      <b/>
      <vertAlign val="subscript"/>
      <sz val="9"/>
      <color theme="1"/>
      <name val="Calibri"/>
      <family val="2"/>
    </font>
    <font>
      <b/>
      <vertAlign val="superscript"/>
      <sz val="9"/>
      <color theme="1"/>
      <name val="Calibri"/>
      <family val="2"/>
    </font>
    <font>
      <b/>
      <sz val="9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indexed="64"/>
      </right>
      <top/>
      <bottom/>
      <diagonal/>
    </border>
  </borders>
  <cellStyleXfs count="15">
    <xf numFmtId="0" fontId="0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9" fillId="0" borderId="0" xfId="0" applyFont="1" applyBorder="1"/>
    <xf numFmtId="0" fontId="6" fillId="0" borderId="0" xfId="0" applyFont="1" applyBorder="1"/>
    <xf numFmtId="0" fontId="11" fillId="2" borderId="0" xfId="0" applyFont="1" applyFill="1" applyBorder="1"/>
    <xf numFmtId="0" fontId="6" fillId="2" borderId="0" xfId="0" applyFont="1" applyFill="1" applyBorder="1"/>
    <xf numFmtId="2" fontId="10" fillId="0" borderId="0" xfId="2" applyNumberFormat="1" applyFont="1" applyBorder="1" applyAlignment="1">
      <alignment horizontal="center" vertical="center"/>
    </xf>
    <xf numFmtId="2" fontId="6" fillId="0" borderId="0" xfId="0" applyNumberFormat="1" applyFont="1" applyBorder="1"/>
    <xf numFmtId="0" fontId="6" fillId="2" borderId="0" xfId="0" applyFont="1" applyFill="1" applyBorder="1" applyAlignment="1">
      <alignment horizontal="right"/>
    </xf>
    <xf numFmtId="0" fontId="14" fillId="0" borderId="0" xfId="0" applyFont="1"/>
    <xf numFmtId="0" fontId="11" fillId="2" borderId="0" xfId="0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14" applyFont="1"/>
    <xf numFmtId="0" fontId="14" fillId="0" borderId="0" xfId="14" applyFont="1"/>
    <xf numFmtId="0" fontId="18" fillId="0" borderId="1" xfId="14" applyFont="1" applyBorder="1"/>
    <xf numFmtId="0" fontId="13" fillId="0" borderId="1" xfId="14" applyFont="1" applyBorder="1"/>
    <xf numFmtId="0" fontId="14" fillId="0" borderId="1" xfId="14" applyFont="1" applyBorder="1"/>
    <xf numFmtId="0" fontId="14" fillId="4" borderId="0" xfId="14" applyFont="1" applyFill="1"/>
    <xf numFmtId="0" fontId="14" fillId="0" borderId="0" xfId="14" applyFont="1" applyAlignment="1">
      <alignment vertical="center"/>
    </xf>
    <xf numFmtId="0" fontId="14" fillId="0" borderId="0" xfId="14" quotePrefix="1" applyFont="1" applyAlignment="1">
      <alignment vertical="center"/>
    </xf>
    <xf numFmtId="0" fontId="14" fillId="0" borderId="0" xfId="14" applyFont="1" applyBorder="1"/>
    <xf numFmtId="0" fontId="14" fillId="0" borderId="0" xfId="14" applyFont="1" applyBorder="1" applyAlignment="1">
      <alignment vertical="center"/>
    </xf>
    <xf numFmtId="0" fontId="19" fillId="0" borderId="0" xfId="14" applyFont="1" applyBorder="1" applyAlignment="1">
      <alignment vertical="center"/>
    </xf>
    <xf numFmtId="0" fontId="19" fillId="0" borderId="0" xfId="14" applyFont="1"/>
    <xf numFmtId="0" fontId="15" fillId="0" borderId="0" xfId="14" applyFont="1" applyBorder="1" applyAlignment="1">
      <alignment vertical="center"/>
    </xf>
    <xf numFmtId="0" fontId="19" fillId="0" borderId="0" xfId="14" applyFont="1" applyBorder="1" applyAlignment="1">
      <alignment horizontal="left" vertical="center" indent="1"/>
    </xf>
    <xf numFmtId="0" fontId="16" fillId="0" borderId="0" xfId="14" applyFont="1" applyFill="1" applyBorder="1" applyAlignment="1">
      <alignment horizontal="center" vertical="center" wrapText="1"/>
    </xf>
    <xf numFmtId="0" fontId="16" fillId="4" borderId="3" xfId="14" applyFont="1" applyFill="1" applyBorder="1" applyAlignment="1">
      <alignment horizontal="left" vertical="center" wrapText="1"/>
    </xf>
    <xf numFmtId="0" fontId="16" fillId="4" borderId="7" xfId="14" applyFont="1" applyFill="1" applyBorder="1" applyAlignment="1">
      <alignment horizontal="left" vertical="center" wrapText="1"/>
    </xf>
    <xf numFmtId="0" fontId="21" fillId="0" borderId="0" xfId="14" applyFont="1" applyFill="1" applyBorder="1" applyAlignment="1">
      <alignment horizontal="left" vertical="center" wrapText="1"/>
    </xf>
    <xf numFmtId="0" fontId="14" fillId="0" borderId="2" xfId="14" applyFont="1" applyFill="1" applyBorder="1" applyAlignment="1">
      <alignment vertical="center"/>
    </xf>
    <xf numFmtId="0" fontId="14" fillId="0" borderId="6" xfId="14" applyFont="1" applyFill="1" applyBorder="1" applyAlignment="1">
      <alignment vertical="center"/>
    </xf>
    <xf numFmtId="0" fontId="14" fillId="3" borderId="2" xfId="14" applyFont="1" applyFill="1" applyBorder="1" applyAlignment="1">
      <alignment vertical="center"/>
    </xf>
    <xf numFmtId="0" fontId="14" fillId="3" borderId="6" xfId="14" applyFont="1" applyFill="1" applyBorder="1" applyAlignment="1">
      <alignment vertical="center"/>
    </xf>
    <xf numFmtId="0" fontId="14" fillId="0" borderId="8" xfId="14" applyFont="1" applyFill="1" applyBorder="1" applyAlignment="1">
      <alignment vertical="center"/>
    </xf>
    <xf numFmtId="0" fontId="14" fillId="0" borderId="9" xfId="14" applyFont="1" applyFill="1" applyBorder="1" applyAlignment="1">
      <alignment vertical="center"/>
    </xf>
    <xf numFmtId="0" fontId="14" fillId="4" borderId="0" xfId="14" applyFont="1" applyFill="1" applyBorder="1"/>
    <xf numFmtId="0" fontId="19" fillId="4" borderId="16" xfId="14" applyFont="1" applyFill="1" applyBorder="1" applyAlignment="1">
      <alignment horizontal="center" vertical="center"/>
    </xf>
    <xf numFmtId="0" fontId="19" fillId="4" borderId="21" xfId="14" applyFont="1" applyFill="1" applyBorder="1" applyAlignment="1">
      <alignment horizontal="center" vertical="center"/>
    </xf>
    <xf numFmtId="0" fontId="15" fillId="0" borderId="0" xfId="14" applyFont="1" applyBorder="1"/>
    <xf numFmtId="0" fontId="19" fillId="4" borderId="20" xfId="14" applyFont="1" applyFill="1" applyBorder="1" applyAlignment="1">
      <alignment horizontal="center" vertical="center"/>
    </xf>
    <xf numFmtId="0" fontId="19" fillId="4" borderId="18" xfId="14" applyFont="1" applyFill="1" applyBorder="1" applyAlignment="1">
      <alignment horizontal="center" vertical="center"/>
    </xf>
    <xf numFmtId="0" fontId="14" fillId="3" borderId="10" xfId="14" applyFont="1" applyFill="1" applyBorder="1" applyAlignment="1">
      <alignment horizontal="center" vertical="center"/>
    </xf>
    <xf numFmtId="0" fontId="14" fillId="3" borderId="11" xfId="14" applyFont="1" applyFill="1" applyBorder="1" applyAlignment="1">
      <alignment vertical="center"/>
    </xf>
    <xf numFmtId="2" fontId="14" fillId="3" borderId="11" xfId="14" applyNumberFormat="1" applyFont="1" applyFill="1" applyBorder="1" applyAlignment="1">
      <alignment vertical="center"/>
    </xf>
    <xf numFmtId="0" fontId="14" fillId="3" borderId="0" xfId="14" applyFont="1" applyFill="1" applyBorder="1" applyAlignment="1">
      <alignment vertical="center"/>
    </xf>
    <xf numFmtId="0" fontId="14" fillId="3" borderId="0" xfId="14" applyFont="1" applyFill="1" applyBorder="1"/>
    <xf numFmtId="0" fontId="20" fillId="3" borderId="0" xfId="14" applyFont="1" applyFill="1" applyBorder="1" applyAlignment="1">
      <alignment horizontal="right" vertical="center"/>
    </xf>
    <xf numFmtId="2" fontId="20" fillId="3" borderId="0" xfId="14" applyNumberFormat="1" applyFont="1" applyFill="1" applyBorder="1" applyAlignment="1">
      <alignment vertical="center"/>
    </xf>
    <xf numFmtId="0" fontId="20" fillId="0" borderId="0" xfId="14" applyFont="1" applyBorder="1" applyAlignment="1">
      <alignment vertical="center"/>
    </xf>
    <xf numFmtId="0" fontId="20" fillId="0" borderId="0" xfId="14" applyFont="1" applyBorder="1" applyAlignment="1"/>
    <xf numFmtId="2" fontId="20" fillId="0" borderId="0" xfId="14" applyNumberFormat="1" applyFont="1" applyBorder="1" applyAlignment="1"/>
    <xf numFmtId="0" fontId="17" fillId="0" borderId="0" xfId="14" applyFont="1"/>
    <xf numFmtId="2" fontId="14" fillId="5" borderId="10" xfId="14" applyNumberFormat="1" applyFont="1" applyFill="1" applyBorder="1" applyAlignment="1" applyProtection="1">
      <alignment vertical="center"/>
      <protection locked="0"/>
    </xf>
    <xf numFmtId="0" fontId="14" fillId="5" borderId="10" xfId="14" applyFont="1" applyFill="1" applyBorder="1" applyAlignment="1" applyProtection="1">
      <alignment horizontal="center" vertical="center"/>
      <protection locked="0"/>
    </xf>
    <xf numFmtId="0" fontId="14" fillId="3" borderId="10" xfId="14" applyFont="1" applyFill="1" applyBorder="1" applyAlignment="1">
      <alignment horizontal="center" vertical="center"/>
    </xf>
    <xf numFmtId="0" fontId="19" fillId="4" borderId="0" xfId="14" applyFont="1" applyFill="1" applyBorder="1" applyAlignment="1">
      <alignment horizontal="center" vertical="center"/>
    </xf>
    <xf numFmtId="0" fontId="19" fillId="4" borderId="20" xfId="14" applyFont="1" applyFill="1" applyBorder="1" applyAlignment="1">
      <alignment horizontal="center" vertical="center"/>
    </xf>
    <xf numFmtId="0" fontId="21" fillId="0" borderId="5" xfId="14" applyFont="1" applyFill="1" applyBorder="1" applyAlignment="1">
      <alignment horizontal="left" vertical="center" wrapText="1"/>
    </xf>
    <xf numFmtId="0" fontId="21" fillId="0" borderId="8" xfId="14" applyFont="1" applyFill="1" applyBorder="1" applyAlignment="1">
      <alignment horizontal="left" vertical="center" wrapText="1"/>
    </xf>
    <xf numFmtId="0" fontId="14" fillId="0" borderId="8" xfId="14" applyFont="1" applyFill="1" applyBorder="1" applyAlignment="1">
      <alignment horizontal="right" vertical="center"/>
    </xf>
    <xf numFmtId="0" fontId="20" fillId="4" borderId="0" xfId="14" applyFont="1" applyFill="1" applyBorder="1" applyAlignment="1">
      <alignment vertical="center"/>
    </xf>
    <xf numFmtId="0" fontId="19" fillId="0" borderId="0" xfId="14" applyFont="1" applyBorder="1" applyAlignment="1">
      <alignment vertical="center"/>
    </xf>
    <xf numFmtId="14" fontId="14" fillId="5" borderId="18" xfId="14" applyNumberFormat="1" applyFont="1" applyFill="1" applyBorder="1" applyAlignment="1" applyProtection="1">
      <alignment horizontal="center" vertical="center"/>
      <protection locked="0"/>
    </xf>
    <xf numFmtId="14" fontId="14" fillId="5" borderId="19" xfId="14" applyNumberFormat="1" applyFont="1" applyFill="1" applyBorder="1" applyAlignment="1" applyProtection="1">
      <alignment horizontal="center" vertical="center"/>
      <protection locked="0"/>
    </xf>
    <xf numFmtId="0" fontId="19" fillId="4" borderId="17" xfId="14" applyFont="1" applyFill="1" applyBorder="1" applyAlignment="1">
      <alignment horizontal="center" vertical="center"/>
    </xf>
    <xf numFmtId="0" fontId="19" fillId="4" borderId="21" xfId="14" applyFont="1" applyFill="1" applyBorder="1" applyAlignment="1">
      <alignment horizontal="center" vertical="center"/>
    </xf>
    <xf numFmtId="20" fontId="14" fillId="5" borderId="14" xfId="14" applyNumberFormat="1" applyFont="1" applyFill="1" applyBorder="1" applyAlignment="1" applyProtection="1">
      <alignment horizontal="center" vertical="center"/>
      <protection locked="0"/>
    </xf>
    <xf numFmtId="20" fontId="14" fillId="5" borderId="15" xfId="14" applyNumberFormat="1" applyFont="1" applyFill="1" applyBorder="1" applyAlignment="1" applyProtection="1">
      <alignment horizontal="center" vertical="center"/>
      <protection locked="0"/>
    </xf>
    <xf numFmtId="0" fontId="21" fillId="3" borderId="22" xfId="14" applyFont="1" applyFill="1" applyBorder="1" applyAlignment="1">
      <alignment horizontal="left" vertical="center" wrapText="1"/>
    </xf>
    <xf numFmtId="0" fontId="21" fillId="3" borderId="2" xfId="14" applyFont="1" applyFill="1" applyBorder="1" applyAlignment="1">
      <alignment horizontal="left" vertical="center" wrapText="1"/>
    </xf>
    <xf numFmtId="0" fontId="14" fillId="3" borderId="2" xfId="14" applyFont="1" applyFill="1" applyBorder="1" applyAlignment="1">
      <alignment horizontal="right" vertical="center"/>
    </xf>
    <xf numFmtId="0" fontId="21" fillId="0" borderId="22" xfId="14" applyFont="1" applyFill="1" applyBorder="1" applyAlignment="1">
      <alignment horizontal="left" vertical="center" wrapText="1"/>
    </xf>
    <xf numFmtId="0" fontId="21" fillId="0" borderId="2" xfId="14" applyFont="1" applyFill="1" applyBorder="1" applyAlignment="1">
      <alignment horizontal="left" vertical="center" wrapText="1"/>
    </xf>
    <xf numFmtId="0" fontId="14" fillId="0" borderId="2" xfId="14" applyFont="1" applyFill="1" applyBorder="1" applyAlignment="1">
      <alignment horizontal="right" vertical="center"/>
    </xf>
    <xf numFmtId="0" fontId="16" fillId="4" borderId="4" xfId="14" applyFont="1" applyFill="1" applyBorder="1" applyAlignment="1">
      <alignment horizontal="left" vertical="center" wrapText="1"/>
    </xf>
    <xf numFmtId="0" fontId="16" fillId="4" borderId="3" xfId="14" applyFont="1" applyFill="1" applyBorder="1" applyAlignment="1">
      <alignment horizontal="left" vertical="center" wrapText="1"/>
    </xf>
    <xf numFmtId="0" fontId="16" fillId="4" borderId="3" xfId="14" applyFont="1" applyFill="1" applyBorder="1" applyAlignment="1">
      <alignment horizontal="center" vertical="center" wrapText="1"/>
    </xf>
    <xf numFmtId="0" fontId="14" fillId="5" borderId="11" xfId="14" applyFont="1" applyFill="1" applyBorder="1" applyAlignment="1" applyProtection="1">
      <alignment horizontal="left" vertical="center"/>
      <protection locked="0"/>
    </xf>
    <xf numFmtId="0" fontId="14" fillId="5" borderId="12" xfId="14" applyFont="1" applyFill="1" applyBorder="1" applyAlignment="1" applyProtection="1">
      <alignment horizontal="left" vertical="center"/>
      <protection locked="0"/>
    </xf>
    <xf numFmtId="0" fontId="14" fillId="5" borderId="13" xfId="14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/>
    <xf numFmtId="0" fontId="12" fillId="5" borderId="11" xfId="0" applyFont="1" applyFill="1" applyBorder="1" applyAlignment="1" applyProtection="1">
      <alignment horizontal="left"/>
      <protection locked="0"/>
    </xf>
    <xf numFmtId="0" fontId="12" fillId="5" borderId="12" xfId="0" applyFont="1" applyFill="1" applyBorder="1" applyAlignment="1" applyProtection="1">
      <alignment horizontal="left"/>
      <protection locked="0"/>
    </xf>
    <xf numFmtId="0" fontId="20" fillId="4" borderId="0" xfId="14" applyFont="1" applyFill="1" applyBorder="1" applyAlignment="1">
      <alignment horizontal="left" vertical="center"/>
    </xf>
    <xf numFmtId="0" fontId="14" fillId="0" borderId="0" xfId="14" quotePrefix="1" applyFont="1" applyAlignment="1">
      <alignment vertical="center"/>
    </xf>
    <xf numFmtId="0" fontId="14" fillId="0" borderId="0" xfId="14" applyFont="1" applyAlignment="1">
      <alignment vertical="center"/>
    </xf>
    <xf numFmtId="0" fontId="1" fillId="0" borderId="0" xfId="0" quotePrefix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5" borderId="14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>
      <alignment horizontal="right"/>
    </xf>
    <xf numFmtId="0" fontId="16" fillId="0" borderId="17" xfId="0" applyFont="1" applyFill="1" applyBorder="1" applyAlignment="1">
      <alignment horizontal="right"/>
    </xf>
    <xf numFmtId="0" fontId="12" fillId="5" borderId="18" xfId="0" applyFont="1" applyFill="1" applyBorder="1" applyAlignment="1" applyProtection="1">
      <alignment horizontal="left"/>
      <protection locked="0"/>
    </xf>
    <xf numFmtId="0" fontId="12" fillId="5" borderId="19" xfId="0" applyFont="1" applyFill="1" applyBorder="1" applyAlignment="1" applyProtection="1">
      <alignment horizontal="left"/>
      <protection locked="0"/>
    </xf>
  </cellXfs>
  <cellStyles count="15">
    <cellStyle name="Komma 2" xfId="8"/>
    <cellStyle name="Komma 3" xfId="6"/>
    <cellStyle name="Standard" xfId="0" builtinId="0"/>
    <cellStyle name="Standard 10" xfId="12"/>
    <cellStyle name="Standard 11" xfId="13"/>
    <cellStyle name="Standard 2" xfId="2"/>
    <cellStyle name="Standard 3" xfId="3"/>
    <cellStyle name="Standard 3 2" xfId="7"/>
    <cellStyle name="Standard 4" xfId="4"/>
    <cellStyle name="Standard 5" xfId="5"/>
    <cellStyle name="Standard 6" xfId="9"/>
    <cellStyle name="Standard 7" xfId="1"/>
    <cellStyle name="Standard 8" xfId="10"/>
    <cellStyle name="Standard 8 2" xfId="14"/>
    <cellStyle name="Standard 9" xfId="11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6FAFF"/>
      <color rgb="FFFFF2CC"/>
      <color rgb="FF97E4FF"/>
      <color rgb="FFD3A77B"/>
      <color rgb="FFFFFF5B"/>
      <color rgb="FFB6DF89"/>
      <color rgb="FF7DDDFF"/>
      <color rgb="FFFFEFE5"/>
      <color rgb="FFFAE9D9"/>
      <color rgb="FF006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0</xdr:rowOff>
    </xdr:from>
    <xdr:to>
      <xdr:col>12</xdr:col>
      <xdr:colOff>781047</xdr:colOff>
      <xdr:row>1</xdr:row>
      <xdr:rowOff>172320</xdr:rowOff>
    </xdr:to>
    <xdr:pic>
      <xdr:nvPicPr>
        <xdr:cNvPr id="2" name="Grafik 1" descr="Logo-AZV mit Tex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0"/>
          <a:ext cx="3067047" cy="3628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45</xdr:row>
      <xdr:rowOff>146526</xdr:rowOff>
    </xdr:from>
    <xdr:ext cx="1860509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0" y="8719026"/>
              <a:ext cx="1860509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0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CH" sz="10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de-CH" sz="1000" b="0" i="1">
                            <a:latin typeface="Cambria Math" panose="02040503050406030204" pitchFamily="18" charset="0"/>
                          </a:rPr>
                          <m:t>𝑠𝑝𝑒𝑧</m:t>
                        </m:r>
                      </m:sub>
                    </m:sSub>
                    <m:r>
                      <a:rPr lang="de-CH" sz="10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000" i="1">
                            <a:latin typeface="Cambria Math"/>
                          </a:rPr>
                        </m:ctrlPr>
                      </m:fPr>
                      <m:num>
                        <m:r>
                          <a:rPr lang="de-CH" sz="1000" b="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de-CH" sz="10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de-CH" sz="1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0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CH" sz="10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CH" sz="10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de-CH" sz="10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</m:sSub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sSub>
                          <m:sSubPr>
                            <m:ctrlPr>
                              <a:rPr lang="de-CH" sz="1000" b="0" i="1">
                                <a:latin typeface="Cambria Math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𝑚</m:t>
                            </m:r>
                          </m:sub>
                        </m:sSub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f>
                          <m:fPr>
                            <m:ctrlPr>
                              <a:rPr lang="de-CH" sz="1000" b="0" i="1">
                                <a:latin typeface="Cambria Math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∆</m:t>
                            </m:r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num>
                          <m:den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∆</m:t>
                            </m:r>
                            <m:r>
                              <a:rPr lang="de-CH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</m:den>
                        </m:f>
                      </m:num>
                      <m:den>
                        <m:r>
                          <a:rPr lang="de-CH" sz="10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𝑧</m:t>
                        </m:r>
                        <m:r>
                          <a:rPr lang="de-CH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d>
                          <m:dPr>
                            <m:ctrlPr>
                              <a:rPr lang="de-CH" sz="1000" b="0" i="1">
                                <a:latin typeface="Cambria Math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sub>
                            </m:sSub>
                            <m:r>
                              <a:rPr lang="de-CH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de-CH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de-CH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0" y="8719026"/>
              <a:ext cx="1860509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>
                  <a:latin typeface="Cambria Math" panose="02040503050406030204" pitchFamily="18" charset="0"/>
                </a:rPr>
                <a:t>𝑆_𝑠𝑝𝑒𝑧</a:t>
              </a:r>
              <a:r>
                <a:rPr lang="de-CH" sz="1000" i="0">
                  <a:latin typeface="Cambria Math" panose="02040503050406030204" pitchFamily="18" charset="0"/>
                </a:rPr>
                <a:t>=</a:t>
              </a:r>
              <a:r>
                <a:rPr lang="de-CH" sz="1000" b="0" i="0">
                  <a:latin typeface="Cambria Math" panose="02040503050406030204" pitchFamily="18" charset="0"/>
                </a:rPr>
                <a:t>𝑄/𝐴=(𝐿_𝑚</a:t>
              </a:r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∙𝐵_𝑚∙∆ℎ/∆𝑡)/(</a:t>
              </a:r>
              <a:r>
                <a:rPr lang="de-CH" sz="1000" b="0" i="0">
                  <a:latin typeface="Cambria Math" panose="02040503050406030204" pitchFamily="18" charset="0"/>
                </a:rPr>
                <a:t>𝐿</a:t>
              </a:r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∙𝐵+𝑧∙(</a:t>
              </a:r>
              <a:r>
                <a:rPr lang="de-C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𝐿_𝑚+𝐵_𝑚 ) )</a:t>
              </a:r>
              <a:endParaRPr lang="de-CH" sz="1000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27</xdr:row>
      <xdr:rowOff>11250</xdr:rowOff>
    </xdr:from>
    <xdr:to>
      <xdr:col>5</xdr:col>
      <xdr:colOff>411936</xdr:colOff>
      <xdr:row>34</xdr:row>
      <xdr:rowOff>114300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8550"/>
          <a:ext cx="2278836" cy="15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M55"/>
  <sheetViews>
    <sheetView showGridLines="0" tabSelected="1" zoomScaleNormal="100" workbookViewId="0">
      <selection activeCell="H4" sqref="H4:J4"/>
    </sheetView>
  </sheetViews>
  <sheetFormatPr baseColWidth="10" defaultRowHeight="12.75"/>
  <cols>
    <col min="1" max="1" width="3.7109375" style="12" customWidth="1"/>
    <col min="2" max="2" width="5.7109375" style="12" customWidth="1"/>
    <col min="3" max="3" width="6.5703125" style="12" customWidth="1"/>
    <col min="4" max="4" width="5.28515625" style="12" customWidth="1"/>
    <col min="5" max="8" width="6.7109375" style="12" customWidth="1"/>
    <col min="9" max="11" width="6.5703125" style="12" customWidth="1"/>
    <col min="12" max="12" width="11.42578125" style="12" customWidth="1"/>
    <col min="13" max="13" width="11.85546875" style="12" customWidth="1"/>
    <col min="14" max="20" width="11.42578125" style="12"/>
    <col min="21" max="21" width="10.85546875" style="12" bestFit="1" customWidth="1"/>
    <col min="22" max="16384" width="11.42578125" style="12"/>
  </cols>
  <sheetData>
    <row r="1" spans="1:13" ht="15" customHeight="1">
      <c r="A1" s="11" t="s">
        <v>72</v>
      </c>
      <c r="B1" s="11" t="s">
        <v>73</v>
      </c>
      <c r="C1" s="11"/>
      <c r="D1" s="11"/>
      <c r="E1" s="11"/>
      <c r="F1" s="11"/>
      <c r="G1" s="11"/>
      <c r="H1" s="11"/>
      <c r="I1" s="11"/>
    </row>
    <row r="2" spans="1:13" ht="15" customHeight="1">
      <c r="A2" s="13"/>
      <c r="B2" s="14" t="s">
        <v>39</v>
      </c>
      <c r="C2" s="13"/>
      <c r="D2" s="13"/>
      <c r="E2" s="13"/>
      <c r="F2" s="13"/>
      <c r="G2" s="13"/>
      <c r="H2" s="13"/>
      <c r="I2" s="13"/>
      <c r="J2" s="15"/>
      <c r="K2" s="15"/>
      <c r="L2" s="15"/>
      <c r="M2" s="15"/>
    </row>
    <row r="3" spans="1:13" ht="27" customHeight="1"/>
    <row r="4" spans="1:13" ht="15" customHeight="1">
      <c r="A4" s="80" t="s">
        <v>0</v>
      </c>
      <c r="B4" s="80"/>
      <c r="C4" s="88"/>
      <c r="D4" s="89"/>
      <c r="E4" s="89"/>
      <c r="F4" s="90" t="s">
        <v>74</v>
      </c>
      <c r="G4" s="91"/>
      <c r="H4" s="92"/>
      <c r="I4" s="93"/>
      <c r="J4" s="93"/>
      <c r="K4" s="8"/>
      <c r="L4" s="8"/>
    </row>
    <row r="5" spans="1:13" ht="15" customHeight="1">
      <c r="A5" s="80" t="s">
        <v>1</v>
      </c>
      <c r="B5" s="80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5" customHeight="1">
      <c r="A6" s="80" t="s">
        <v>2</v>
      </c>
      <c r="B6" s="80"/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15" customHeight="1">
      <c r="A7" s="80" t="s">
        <v>3</v>
      </c>
      <c r="B7" s="80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15" customHeight="1">
      <c r="A8" s="10" t="s">
        <v>4</v>
      </c>
      <c r="B8" s="10"/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15" customHeight="1"/>
    <row r="10" spans="1:13" ht="15" customHeight="1">
      <c r="A10" s="83" t="s">
        <v>82</v>
      </c>
      <c r="B10" s="83"/>
      <c r="C10" s="83"/>
      <c r="D10" s="83"/>
      <c r="E10" s="83"/>
      <c r="F10" s="83"/>
      <c r="G10" s="83"/>
      <c r="H10" s="83"/>
      <c r="I10" s="83"/>
      <c r="J10" s="16"/>
      <c r="K10" s="16"/>
      <c r="L10" s="16"/>
      <c r="M10" s="16"/>
    </row>
    <row r="11" spans="1:13" ht="9" customHeight="1"/>
    <row r="12" spans="1:13" s="17" customFormat="1" ht="15" customHeight="1">
      <c r="A12" s="84" t="s">
        <v>86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s="17" customFormat="1" ht="15" customHeight="1">
      <c r="A13" s="18" t="s">
        <v>87</v>
      </c>
    </row>
    <row r="14" spans="1:13" s="17" customFormat="1" ht="15" customHeight="1">
      <c r="A14" s="18" t="s">
        <v>93</v>
      </c>
    </row>
    <row r="15" spans="1:13" s="17" customFormat="1" ht="15" customHeight="1">
      <c r="A15" s="86" t="s">
        <v>88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3" s="17" customFormat="1" ht="15" customHeight="1">
      <c r="A16" s="84" t="s">
        <v>89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17" customFormat="1" ht="15" customHeight="1">
      <c r="A17" s="84" t="s">
        <v>90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s="17" customFormat="1" ht="15" customHeight="1">
      <c r="A18" s="84" t="s">
        <v>91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17" customFormat="1" ht="15" customHeight="1">
      <c r="A19" s="84" t="s">
        <v>92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ht="15" customHeight="1"/>
    <row r="21" spans="1:13" ht="15" customHeight="1">
      <c r="A21" s="83" t="s">
        <v>40</v>
      </c>
      <c r="B21" s="83"/>
      <c r="C21" s="83"/>
      <c r="D21" s="83"/>
      <c r="E21" s="83"/>
      <c r="F21" s="83"/>
      <c r="G21" s="83"/>
      <c r="H21" s="83"/>
      <c r="I21" s="83"/>
      <c r="J21" s="16"/>
      <c r="K21" s="16"/>
      <c r="L21" s="16"/>
      <c r="M21" s="16"/>
    </row>
    <row r="22" spans="1:13" ht="9" customHeight="1">
      <c r="A22" s="19"/>
      <c r="B22" s="20"/>
      <c r="C22" s="20"/>
      <c r="D22" s="20"/>
      <c r="E22" s="20"/>
      <c r="F22" s="20"/>
      <c r="G22" s="20"/>
      <c r="H22" s="20"/>
      <c r="I22" s="20"/>
    </row>
    <row r="23" spans="1:13" ht="15" customHeight="1">
      <c r="A23" s="21" t="s">
        <v>94</v>
      </c>
      <c r="B23" s="21"/>
      <c r="C23" s="52"/>
      <c r="D23" s="20" t="s">
        <v>41</v>
      </c>
      <c r="F23" s="21" t="s">
        <v>97</v>
      </c>
      <c r="G23" s="21"/>
      <c r="H23" s="52"/>
      <c r="I23" s="20" t="s">
        <v>41</v>
      </c>
      <c r="J23" s="22" t="s">
        <v>83</v>
      </c>
      <c r="K23" s="52"/>
      <c r="L23" s="20" t="s">
        <v>41</v>
      </c>
    </row>
    <row r="24" spans="1:13" ht="15" customHeight="1">
      <c r="A24" s="21" t="s">
        <v>95</v>
      </c>
      <c r="B24" s="23"/>
      <c r="C24" s="52"/>
      <c r="D24" s="20" t="s">
        <v>41</v>
      </c>
      <c r="F24" s="21" t="s">
        <v>96</v>
      </c>
      <c r="G24" s="23"/>
      <c r="H24" s="52"/>
      <c r="I24" s="20" t="s">
        <v>41</v>
      </c>
    </row>
    <row r="25" spans="1:13" ht="9" customHeight="1">
      <c r="A25" s="20"/>
      <c r="B25" s="23"/>
      <c r="E25" s="20"/>
      <c r="F25" s="20"/>
      <c r="G25" s="20"/>
      <c r="H25" s="20"/>
      <c r="I25" s="20"/>
    </row>
    <row r="26" spans="1:13" ht="15" customHeight="1">
      <c r="A26" s="21" t="s">
        <v>98</v>
      </c>
      <c r="B26" s="21"/>
      <c r="C26" s="77"/>
      <c r="D26" s="78"/>
      <c r="E26" s="78"/>
      <c r="F26" s="79"/>
      <c r="G26" s="24" t="str">
        <f>IF(C26="","","  Sickerfähigkeit:")</f>
        <v/>
      </c>
      <c r="I26" s="20" t="str">
        <f>IF(C26="","",VLOOKUP(C26,G29:M37,7,FALSE))</f>
        <v/>
      </c>
    </row>
    <row r="27" spans="1:13" ht="15" customHeight="1">
      <c r="A27" s="19"/>
      <c r="B27" s="20"/>
      <c r="C27" s="20"/>
      <c r="D27" s="20"/>
      <c r="E27" s="20"/>
      <c r="F27" s="20"/>
      <c r="G27" s="20"/>
      <c r="H27" s="20"/>
      <c r="I27" s="20"/>
    </row>
    <row r="28" spans="1:13" ht="27" customHeight="1">
      <c r="A28" s="19"/>
      <c r="B28" s="20"/>
      <c r="D28" s="25"/>
      <c r="E28" s="25"/>
      <c r="F28" s="25"/>
      <c r="G28" s="74" t="s">
        <v>42</v>
      </c>
      <c r="H28" s="75"/>
      <c r="I28" s="75"/>
      <c r="J28" s="76" t="s">
        <v>75</v>
      </c>
      <c r="K28" s="76"/>
      <c r="L28" s="26" t="s">
        <v>48</v>
      </c>
      <c r="M28" s="27" t="s">
        <v>30</v>
      </c>
    </row>
    <row r="29" spans="1:13" ht="15" customHeight="1">
      <c r="A29" s="19"/>
      <c r="B29" s="20"/>
      <c r="D29" s="28"/>
      <c r="E29" s="28"/>
      <c r="F29" s="28"/>
      <c r="G29" s="71" t="s">
        <v>49</v>
      </c>
      <c r="H29" s="72"/>
      <c r="I29" s="72"/>
      <c r="J29" s="73" t="s">
        <v>50</v>
      </c>
      <c r="K29" s="73"/>
      <c r="L29" s="29" t="s">
        <v>51</v>
      </c>
      <c r="M29" s="30" t="s">
        <v>52</v>
      </c>
    </row>
    <row r="30" spans="1:13" ht="15" customHeight="1">
      <c r="A30" s="19"/>
      <c r="B30" s="20"/>
      <c r="D30" s="28"/>
      <c r="E30" s="28"/>
      <c r="F30" s="28"/>
      <c r="G30" s="68" t="s">
        <v>53</v>
      </c>
      <c r="H30" s="69"/>
      <c r="I30" s="69"/>
      <c r="J30" s="70" t="s">
        <v>54</v>
      </c>
      <c r="K30" s="70"/>
      <c r="L30" s="31" t="s">
        <v>51</v>
      </c>
      <c r="M30" s="32" t="s">
        <v>52</v>
      </c>
    </row>
    <row r="31" spans="1:13" ht="15" customHeight="1">
      <c r="A31" s="19"/>
      <c r="B31" s="20"/>
      <c r="D31" s="28"/>
      <c r="E31" s="28"/>
      <c r="F31" s="28"/>
      <c r="G31" s="71" t="s">
        <v>55</v>
      </c>
      <c r="H31" s="72"/>
      <c r="I31" s="72"/>
      <c r="J31" s="73" t="s">
        <v>56</v>
      </c>
      <c r="K31" s="73"/>
      <c r="L31" s="29" t="s">
        <v>51</v>
      </c>
      <c r="M31" s="30" t="s">
        <v>57</v>
      </c>
    </row>
    <row r="32" spans="1:13" ht="15" customHeight="1">
      <c r="A32" s="19"/>
      <c r="B32" s="20"/>
      <c r="D32" s="28"/>
      <c r="E32" s="28"/>
      <c r="F32" s="28"/>
      <c r="G32" s="68" t="s">
        <v>58</v>
      </c>
      <c r="H32" s="69"/>
      <c r="I32" s="69"/>
      <c r="J32" s="70" t="s">
        <v>59</v>
      </c>
      <c r="K32" s="70"/>
      <c r="L32" s="31" t="s">
        <v>51</v>
      </c>
      <c r="M32" s="32" t="s">
        <v>60</v>
      </c>
    </row>
    <row r="33" spans="1:13" ht="15" customHeight="1">
      <c r="A33" s="19"/>
      <c r="B33" s="20"/>
      <c r="D33" s="28"/>
      <c r="E33" s="28"/>
      <c r="F33" s="28"/>
      <c r="G33" s="71" t="s">
        <v>43</v>
      </c>
      <c r="H33" s="72"/>
      <c r="I33" s="72"/>
      <c r="J33" s="73" t="s">
        <v>61</v>
      </c>
      <c r="K33" s="73"/>
      <c r="L33" s="29" t="s">
        <v>51</v>
      </c>
      <c r="M33" s="30" t="s">
        <v>60</v>
      </c>
    </row>
    <row r="34" spans="1:13" ht="15" customHeight="1">
      <c r="A34" s="19"/>
      <c r="B34" s="20"/>
      <c r="D34" s="28"/>
      <c r="E34" s="28"/>
      <c r="F34" s="28"/>
      <c r="G34" s="68" t="s">
        <v>62</v>
      </c>
      <c r="H34" s="69"/>
      <c r="I34" s="69"/>
      <c r="J34" s="70" t="s">
        <v>63</v>
      </c>
      <c r="K34" s="70"/>
      <c r="L34" s="31" t="s">
        <v>51</v>
      </c>
      <c r="M34" s="32" t="s">
        <v>64</v>
      </c>
    </row>
    <row r="35" spans="1:13" ht="15" customHeight="1">
      <c r="A35" s="19"/>
      <c r="B35" s="20"/>
      <c r="D35" s="28"/>
      <c r="E35" s="28"/>
      <c r="F35" s="28"/>
      <c r="G35" s="71" t="s">
        <v>85</v>
      </c>
      <c r="H35" s="72"/>
      <c r="I35" s="72"/>
      <c r="J35" s="73" t="s">
        <v>65</v>
      </c>
      <c r="K35" s="73"/>
      <c r="L35" s="29" t="s">
        <v>51</v>
      </c>
      <c r="M35" s="30" t="s">
        <v>66</v>
      </c>
    </row>
    <row r="36" spans="1:13" ht="15" customHeight="1">
      <c r="A36" s="19"/>
      <c r="B36" s="20"/>
      <c r="D36" s="28"/>
      <c r="E36" s="28"/>
      <c r="F36" s="28"/>
      <c r="G36" s="68" t="s">
        <v>67</v>
      </c>
      <c r="H36" s="69"/>
      <c r="I36" s="69"/>
      <c r="J36" s="70" t="s">
        <v>68</v>
      </c>
      <c r="K36" s="70"/>
      <c r="L36" s="31" t="s">
        <v>51</v>
      </c>
      <c r="M36" s="32" t="s">
        <v>69</v>
      </c>
    </row>
    <row r="37" spans="1:13" ht="15" customHeight="1">
      <c r="A37" s="19"/>
      <c r="B37" s="20"/>
      <c r="D37" s="28"/>
      <c r="E37" s="28"/>
      <c r="F37" s="28"/>
      <c r="G37" s="57" t="s">
        <v>70</v>
      </c>
      <c r="H37" s="58"/>
      <c r="I37" s="58"/>
      <c r="J37" s="59" t="s">
        <v>71</v>
      </c>
      <c r="K37" s="59"/>
      <c r="L37" s="33" t="s">
        <v>51</v>
      </c>
      <c r="M37" s="34" t="s">
        <v>69</v>
      </c>
    </row>
    <row r="38" spans="1:13" ht="15" customHeight="1">
      <c r="A38" s="19"/>
      <c r="B38" s="20"/>
      <c r="C38" s="20"/>
      <c r="D38" s="20"/>
      <c r="E38" s="20"/>
      <c r="F38" s="20"/>
      <c r="G38" s="20"/>
      <c r="H38" s="20"/>
      <c r="I38" s="20"/>
    </row>
    <row r="39" spans="1:13" ht="15" customHeight="1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35"/>
      <c r="K39" s="35"/>
      <c r="L39" s="35"/>
      <c r="M39" s="35"/>
    </row>
    <row r="40" spans="1:13" ht="9" customHeight="1">
      <c r="A40" s="19"/>
      <c r="B40" s="20"/>
      <c r="C40" s="20"/>
      <c r="D40" s="20"/>
      <c r="E40" s="20"/>
      <c r="F40" s="20"/>
      <c r="G40" s="20"/>
      <c r="H40" s="20"/>
      <c r="I40" s="20"/>
      <c r="J40" s="19"/>
      <c r="K40" s="19"/>
      <c r="L40" s="19"/>
      <c r="M40" s="19"/>
    </row>
    <row r="41" spans="1:13" ht="15" customHeight="1">
      <c r="A41" s="61" t="s">
        <v>81</v>
      </c>
      <c r="B41" s="61"/>
      <c r="C41" s="62"/>
      <c r="D41" s="63"/>
      <c r="F41" s="64" t="s">
        <v>45</v>
      </c>
      <c r="G41" s="64"/>
      <c r="H41" s="64"/>
      <c r="I41" s="64"/>
      <c r="J41" s="65" t="s">
        <v>46</v>
      </c>
      <c r="K41" s="65"/>
      <c r="L41" s="65"/>
      <c r="M41" s="36" t="s">
        <v>32</v>
      </c>
    </row>
    <row r="42" spans="1:13" ht="15" customHeight="1">
      <c r="A42" s="61" t="s">
        <v>99</v>
      </c>
      <c r="B42" s="61"/>
      <c r="C42" s="66"/>
      <c r="D42" s="67"/>
      <c r="F42" s="64" t="s">
        <v>26</v>
      </c>
      <c r="G42" s="64"/>
      <c r="H42" s="65" t="s">
        <v>79</v>
      </c>
      <c r="I42" s="65"/>
      <c r="J42" s="65" t="s">
        <v>29</v>
      </c>
      <c r="K42" s="65"/>
      <c r="L42" s="37" t="s">
        <v>80</v>
      </c>
      <c r="M42" s="36" t="s">
        <v>77</v>
      </c>
    </row>
    <row r="43" spans="1:13" ht="15" customHeight="1">
      <c r="A43" s="38"/>
      <c r="B43" s="23"/>
      <c r="F43" s="55" t="s">
        <v>28</v>
      </c>
      <c r="G43" s="55"/>
      <c r="H43" s="56" t="s">
        <v>28</v>
      </c>
      <c r="I43" s="56"/>
      <c r="J43" s="56" t="s">
        <v>47</v>
      </c>
      <c r="K43" s="56"/>
      <c r="L43" s="39" t="s">
        <v>47</v>
      </c>
      <c r="M43" s="40" t="s">
        <v>78</v>
      </c>
    </row>
    <row r="44" spans="1:13" ht="15" customHeight="1">
      <c r="A44" s="38"/>
      <c r="B44" s="23"/>
      <c r="F44" s="54">
        <v>0</v>
      </c>
      <c r="G44" s="54"/>
      <c r="H44" s="54"/>
      <c r="I44" s="54"/>
      <c r="J44" s="53"/>
      <c r="K44" s="53"/>
      <c r="L44" s="41"/>
      <c r="M44" s="42"/>
    </row>
    <row r="45" spans="1:13" ht="15" customHeight="1">
      <c r="A45" s="38"/>
      <c r="B45" s="23"/>
      <c r="F45" s="53"/>
      <c r="G45" s="53"/>
      <c r="H45" s="54" t="str">
        <f>IF(F45="","",F45-F44)</f>
        <v/>
      </c>
      <c r="I45" s="54"/>
      <c r="J45" s="53"/>
      <c r="K45" s="53"/>
      <c r="L45" s="41" t="str">
        <f>IF(J45="","",J44-J45)</f>
        <v/>
      </c>
      <c r="M45" s="43" t="str">
        <f>IF(OR(H45="",L45=""),"",H$23*H$24*L45/H45*10/(C$23*C$24+K$23*(H$23+H$24)))</f>
        <v/>
      </c>
    </row>
    <row r="46" spans="1:13" ht="15" customHeight="1">
      <c r="A46" s="38"/>
      <c r="B46" s="23"/>
      <c r="F46" s="53"/>
      <c r="G46" s="53"/>
      <c r="H46" s="54" t="str">
        <f t="shared" ref="H46:H47" si="0">IF(F46="","",F46-F45)</f>
        <v/>
      </c>
      <c r="I46" s="54"/>
      <c r="J46" s="53"/>
      <c r="K46" s="53"/>
      <c r="L46" s="41" t="str">
        <f t="shared" ref="L46:L47" si="1">IF(J46="","",J45-J46)</f>
        <v/>
      </c>
      <c r="M46" s="43" t="str">
        <f t="shared" ref="M46:M47" si="2">IF(OR(H46="",L46=""),"",H$23*H$24*L46/H46*10/(C$23*C$24+K$23*(H$23+H$24)))</f>
        <v/>
      </c>
    </row>
    <row r="47" spans="1:13" ht="15" customHeight="1">
      <c r="A47" s="38"/>
      <c r="B47" s="23"/>
      <c r="F47" s="53"/>
      <c r="G47" s="53"/>
      <c r="H47" s="54" t="str">
        <f t="shared" si="0"/>
        <v/>
      </c>
      <c r="I47" s="54"/>
      <c r="J47" s="53"/>
      <c r="K47" s="53"/>
      <c r="L47" s="41" t="str">
        <f t="shared" si="1"/>
        <v/>
      </c>
      <c r="M47" s="43" t="str">
        <f t="shared" si="2"/>
        <v/>
      </c>
    </row>
    <row r="48" spans="1:13" ht="15" customHeight="1">
      <c r="A48" s="38"/>
      <c r="B48" s="23"/>
      <c r="F48" s="44"/>
      <c r="G48" s="44"/>
      <c r="H48" s="44"/>
      <c r="I48" s="45"/>
      <c r="J48" s="45"/>
      <c r="K48" s="45"/>
      <c r="L48" s="46" t="s">
        <v>84</v>
      </c>
      <c r="M48" s="47" t="str">
        <f>IF(SUM(M45:M47)=0,"",AVERAGE(M45:M47))</f>
        <v/>
      </c>
    </row>
    <row r="49" spans="1:13" ht="9" customHeight="1">
      <c r="A49" s="38"/>
      <c r="B49" s="23"/>
      <c r="C49" s="20"/>
      <c r="D49" s="20"/>
      <c r="E49" s="20"/>
      <c r="F49" s="19"/>
      <c r="G49" s="19"/>
      <c r="H49" s="19"/>
      <c r="I49" s="19"/>
      <c r="J49" s="19"/>
      <c r="K49" s="19"/>
      <c r="L49" s="19"/>
      <c r="M49" s="19"/>
    </row>
    <row r="50" spans="1:13" ht="15" customHeight="1">
      <c r="A50" s="19"/>
      <c r="B50" s="48"/>
      <c r="C50" s="19"/>
      <c r="D50" s="19"/>
      <c r="E50" s="20"/>
      <c r="F50" s="20"/>
      <c r="G50" s="20"/>
      <c r="H50" s="20"/>
      <c r="I50" s="20"/>
      <c r="J50" s="19"/>
      <c r="K50" s="19"/>
      <c r="L50" s="19"/>
      <c r="M50" s="19"/>
    </row>
    <row r="51" spans="1:13" ht="16.5" customHeight="1">
      <c r="A51" s="19"/>
      <c r="B51" s="20"/>
      <c r="C51" s="49"/>
      <c r="D51" s="49"/>
      <c r="E51" s="49"/>
      <c r="F51" s="49"/>
      <c r="G51" s="50"/>
      <c r="H51" s="49"/>
      <c r="I51" s="20"/>
      <c r="J51" s="19"/>
      <c r="K51" s="19"/>
      <c r="L51" s="19"/>
      <c r="M51" s="19"/>
    </row>
    <row r="52" spans="1:13" ht="15" customHeight="1">
      <c r="B52" s="17"/>
      <c r="C52" s="15"/>
      <c r="D52" s="15"/>
      <c r="E52" s="15"/>
      <c r="F52" s="15"/>
      <c r="G52" s="15"/>
      <c r="I52" s="15"/>
      <c r="J52" s="15"/>
      <c r="K52" s="15"/>
      <c r="L52" s="15"/>
      <c r="M52" s="15"/>
    </row>
    <row r="53" spans="1:13" ht="15" customHeight="1">
      <c r="B53" s="17"/>
      <c r="C53" s="51" t="s">
        <v>38</v>
      </c>
      <c r="D53" s="51"/>
      <c r="I53" s="51" t="s">
        <v>76</v>
      </c>
    </row>
    <row r="54" spans="1:13" ht="15" customHeight="1">
      <c r="B54" s="17"/>
    </row>
    <row r="55" spans="1:13" ht="15" customHeight="1"/>
  </sheetData>
  <sheetProtection algorithmName="SHA-512" hashValue="eiItuCabJ6XcmaNOZAaCujOsR13jmvmQHyS0I0EioJjJdhBRnMVivdBqUkZfeAISKvINE8sk3eu2/XaXy6gQLQ==" saltValue="NwIqsuNZZb07swVmdxmovg==" spinCount="100000" sheet="1" objects="1" scenarios="1" selectLockedCells="1"/>
  <mergeCells count="65">
    <mergeCell ref="A6:B6"/>
    <mergeCell ref="C6:M6"/>
    <mergeCell ref="A4:B4"/>
    <mergeCell ref="C4:E4"/>
    <mergeCell ref="F4:G4"/>
    <mergeCell ref="A5:B5"/>
    <mergeCell ref="C5:M5"/>
    <mergeCell ref="H4:J4"/>
    <mergeCell ref="C26:F26"/>
    <mergeCell ref="A7:B7"/>
    <mergeCell ref="C7:M7"/>
    <mergeCell ref="C8:M8"/>
    <mergeCell ref="A10:I10"/>
    <mergeCell ref="A12:M12"/>
    <mergeCell ref="A15:M15"/>
    <mergeCell ref="A16:M16"/>
    <mergeCell ref="A17:M17"/>
    <mergeCell ref="A18:M18"/>
    <mergeCell ref="A19:M19"/>
    <mergeCell ref="A21:I21"/>
    <mergeCell ref="G28:I28"/>
    <mergeCell ref="J28:K28"/>
    <mergeCell ref="G29:I29"/>
    <mergeCell ref="J29:K29"/>
    <mergeCell ref="G30:I30"/>
    <mergeCell ref="J30:K30"/>
    <mergeCell ref="G31:I31"/>
    <mergeCell ref="J31:K31"/>
    <mergeCell ref="G32:I32"/>
    <mergeCell ref="J32:K32"/>
    <mergeCell ref="G33:I33"/>
    <mergeCell ref="J33:K33"/>
    <mergeCell ref="G34:I34"/>
    <mergeCell ref="J34:K34"/>
    <mergeCell ref="G35:I35"/>
    <mergeCell ref="J35:K35"/>
    <mergeCell ref="G36:I36"/>
    <mergeCell ref="J36:K36"/>
    <mergeCell ref="F43:G43"/>
    <mergeCell ref="H43:I43"/>
    <mergeCell ref="J43:K43"/>
    <mergeCell ref="G37:I37"/>
    <mergeCell ref="J37:K37"/>
    <mergeCell ref="A39:I39"/>
    <mergeCell ref="A41:B41"/>
    <mergeCell ref="C41:D41"/>
    <mergeCell ref="F41:I41"/>
    <mergeCell ref="J41:L41"/>
    <mergeCell ref="A42:B42"/>
    <mergeCell ref="C42:D42"/>
    <mergeCell ref="F42:G42"/>
    <mergeCell ref="H42:I42"/>
    <mergeCell ref="J42:K42"/>
    <mergeCell ref="F44:G44"/>
    <mergeCell ref="H44:I44"/>
    <mergeCell ref="J44:K44"/>
    <mergeCell ref="F45:G45"/>
    <mergeCell ref="H45:I45"/>
    <mergeCell ref="J45:K45"/>
    <mergeCell ref="F46:G46"/>
    <mergeCell ref="H46:I46"/>
    <mergeCell ref="J46:K46"/>
    <mergeCell ref="F47:G47"/>
    <mergeCell ref="H47:I47"/>
    <mergeCell ref="J47:K47"/>
  </mergeCells>
  <conditionalFormatting sqref="D29:G37 J29:M37">
    <cfRule type="expression" dxfId="0" priority="1">
      <formula>$G29=$C$26</formula>
    </cfRule>
  </conditionalFormatting>
  <dataValidations count="1">
    <dataValidation type="list" allowBlank="1" showInputMessage="1" showErrorMessage="1" sqref="C26:D26">
      <formula1>$G$29:$G$37</formula1>
    </dataValidation>
  </dataValidations>
  <pageMargins left="0.78740157480314965" right="0.31496062992125984" top="0.31496062992125984" bottom="0.31496062992125984" header="0.27559055118110237" footer="0.27559055118110237"/>
  <pageSetup paperSize="9" orientation="portrait" r:id="rId1"/>
  <headerFooter>
    <oddFooter>&amp;L&amp;6B6 Sickerversuch
Version 2016 (Juli 2016)&amp;R&amp;"-,Fett"&amp;8Seite 1 /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F34"/>
  <sheetViews>
    <sheetView topLeftCell="A16" workbookViewId="0">
      <selection activeCell="A35" sqref="A35"/>
    </sheetView>
  </sheetViews>
  <sheetFormatPr baseColWidth="10" defaultRowHeight="15"/>
  <cols>
    <col min="1" max="1" width="47.85546875" style="2" customWidth="1"/>
    <col min="2" max="16384" width="11.42578125" style="2"/>
  </cols>
  <sheetData>
    <row r="1" spans="1:6" ht="15.75">
      <c r="A1" s="3" t="s">
        <v>25</v>
      </c>
      <c r="B1" s="4"/>
      <c r="C1" s="4" t="s">
        <v>104</v>
      </c>
      <c r="D1" s="7"/>
      <c r="E1" s="4"/>
      <c r="F1" s="4"/>
    </row>
    <row r="2" spans="1:6">
      <c r="A2" s="1" t="s">
        <v>11</v>
      </c>
      <c r="B2" s="5">
        <v>0.9</v>
      </c>
      <c r="C2" s="2" t="s">
        <v>105</v>
      </c>
      <c r="D2" s="6"/>
    </row>
    <row r="3" spans="1:6">
      <c r="A3" s="1" t="s">
        <v>12</v>
      </c>
      <c r="B3" s="5">
        <v>0.8</v>
      </c>
      <c r="C3" s="2" t="s">
        <v>105</v>
      </c>
      <c r="D3" s="6"/>
    </row>
    <row r="4" spans="1:6">
      <c r="A4" s="1" t="s">
        <v>13</v>
      </c>
      <c r="B4" s="5">
        <v>0.25</v>
      </c>
      <c r="C4" s="2" t="s">
        <v>105</v>
      </c>
      <c r="D4" s="6"/>
    </row>
    <row r="5" spans="1:6">
      <c r="A5" s="1" t="s">
        <v>14</v>
      </c>
      <c r="B5" s="5">
        <v>0.1</v>
      </c>
      <c r="C5" s="2" t="s">
        <v>105</v>
      </c>
      <c r="D5" s="6"/>
    </row>
    <row r="6" spans="1:6">
      <c r="A6" s="1" t="s">
        <v>15</v>
      </c>
      <c r="B6" s="5">
        <v>0.2</v>
      </c>
      <c r="C6" s="2" t="s">
        <v>105</v>
      </c>
      <c r="D6" s="6"/>
    </row>
    <row r="7" spans="1:6">
      <c r="A7" s="1" t="s">
        <v>16</v>
      </c>
      <c r="B7" s="5">
        <v>0.4</v>
      </c>
      <c r="C7" s="2" t="s">
        <v>105</v>
      </c>
      <c r="D7" s="6"/>
    </row>
    <row r="8" spans="1:6">
      <c r="A8" s="1" t="s">
        <v>17</v>
      </c>
      <c r="B8" s="5">
        <v>0.7</v>
      </c>
      <c r="C8" s="2" t="s">
        <v>105</v>
      </c>
      <c r="D8" s="6"/>
    </row>
    <row r="9" spans="1:6">
      <c r="A9" s="1"/>
      <c r="B9" s="5"/>
      <c r="D9" s="6"/>
    </row>
    <row r="10" spans="1:6">
      <c r="A10" s="1" t="s">
        <v>5</v>
      </c>
      <c r="B10" s="5">
        <v>0.9</v>
      </c>
      <c r="C10" s="2" t="s">
        <v>106</v>
      </c>
      <c r="D10" s="6"/>
    </row>
    <row r="11" spans="1:6">
      <c r="A11" s="1" t="s">
        <v>18</v>
      </c>
      <c r="B11" s="5">
        <v>0.6</v>
      </c>
      <c r="C11" s="2" t="s">
        <v>106</v>
      </c>
      <c r="D11" s="6"/>
    </row>
    <row r="12" spans="1:6">
      <c r="A12" s="1" t="s">
        <v>6</v>
      </c>
      <c r="B12" s="5">
        <v>0.6</v>
      </c>
      <c r="C12" s="2" t="s">
        <v>106</v>
      </c>
      <c r="D12" s="6"/>
    </row>
    <row r="13" spans="1:6">
      <c r="A13" s="1" t="s">
        <v>7</v>
      </c>
      <c r="B13" s="5">
        <v>0.8</v>
      </c>
      <c r="C13" s="2" t="s">
        <v>106</v>
      </c>
      <c r="D13" s="6"/>
    </row>
    <row r="14" spans="1:6">
      <c r="A14" s="1" t="s">
        <v>8</v>
      </c>
      <c r="B14" s="5">
        <v>0.6</v>
      </c>
      <c r="C14" s="2" t="s">
        <v>106</v>
      </c>
      <c r="D14" s="6"/>
    </row>
    <row r="15" spans="1:6">
      <c r="A15" s="1" t="s">
        <v>19</v>
      </c>
      <c r="B15" s="5">
        <v>0.4</v>
      </c>
      <c r="C15" s="2" t="s">
        <v>106</v>
      </c>
      <c r="D15" s="6"/>
    </row>
    <row r="16" spans="1:6">
      <c r="A16" s="1" t="s">
        <v>9</v>
      </c>
      <c r="B16" s="5">
        <v>0.2</v>
      </c>
      <c r="C16" s="2" t="s">
        <v>106</v>
      </c>
      <c r="D16" s="6"/>
    </row>
    <row r="17" spans="1:6">
      <c r="A17" s="1" t="s">
        <v>10</v>
      </c>
      <c r="B17" s="5">
        <v>0.2</v>
      </c>
      <c r="C17" s="2" t="s">
        <v>106</v>
      </c>
      <c r="D17" s="6"/>
    </row>
    <row r="18" spans="1:6">
      <c r="A18" s="1" t="s">
        <v>20</v>
      </c>
      <c r="B18" s="5">
        <v>0.6</v>
      </c>
      <c r="C18" s="2" t="s">
        <v>106</v>
      </c>
      <c r="D18" s="6"/>
    </row>
    <row r="19" spans="1:6">
      <c r="A19" s="1"/>
      <c r="B19" s="5"/>
    </row>
    <row r="20" spans="1:6">
      <c r="A20" s="1" t="s">
        <v>21</v>
      </c>
      <c r="B20" s="5">
        <v>0.1</v>
      </c>
    </row>
    <row r="21" spans="1:6">
      <c r="A21" s="1" t="s">
        <v>22</v>
      </c>
      <c r="B21" s="5">
        <v>0.1</v>
      </c>
    </row>
    <row r="22" spans="1:6">
      <c r="A22" s="1" t="s">
        <v>23</v>
      </c>
      <c r="B22" s="5">
        <v>0.05</v>
      </c>
    </row>
    <row r="23" spans="1:6">
      <c r="A23" s="1" t="s">
        <v>24</v>
      </c>
      <c r="B23" s="5">
        <v>0</v>
      </c>
    </row>
    <row r="26" spans="1:6" ht="15.75">
      <c r="A26" s="3" t="s">
        <v>31</v>
      </c>
      <c r="B26" s="4" t="s">
        <v>37</v>
      </c>
      <c r="C26" s="4" t="s">
        <v>27</v>
      </c>
      <c r="D26" s="4"/>
      <c r="E26" s="4"/>
      <c r="F26" s="4"/>
    </row>
    <row r="27" spans="1:6">
      <c r="A27" s="2" t="s">
        <v>33</v>
      </c>
      <c r="B27" s="6">
        <v>1</v>
      </c>
      <c r="C27" s="6">
        <v>0</v>
      </c>
      <c r="D27" s="2" t="s">
        <v>100</v>
      </c>
    </row>
    <row r="28" spans="1:6">
      <c r="A28" s="2" t="s">
        <v>35</v>
      </c>
      <c r="B28" s="6">
        <v>1</v>
      </c>
      <c r="C28" s="6">
        <v>0</v>
      </c>
      <c r="D28" s="2" t="s">
        <v>102</v>
      </c>
    </row>
    <row r="29" spans="1:6">
      <c r="A29" s="2" t="s">
        <v>34</v>
      </c>
      <c r="B29" s="6">
        <v>0</v>
      </c>
      <c r="C29" s="6">
        <v>1</v>
      </c>
      <c r="D29" s="2" t="s">
        <v>101</v>
      </c>
    </row>
    <row r="30" spans="1:6">
      <c r="A30" s="2" t="s">
        <v>36</v>
      </c>
      <c r="B30" s="6">
        <v>0.5</v>
      </c>
      <c r="C30" s="6"/>
      <c r="D30" s="2" t="s">
        <v>103</v>
      </c>
    </row>
    <row r="33" spans="1:6" ht="15.75">
      <c r="A33" s="3" t="s">
        <v>107</v>
      </c>
      <c r="B33" s="9"/>
      <c r="C33" s="9"/>
      <c r="D33" s="3"/>
      <c r="E33" s="3"/>
      <c r="F33" s="3"/>
    </row>
    <row r="34" spans="1:6">
      <c r="A34" s="2" t="s">
        <v>108</v>
      </c>
    </row>
  </sheetData>
  <sortState ref="C66:C102">
    <sortCondition ref="C66"/>
  </sortState>
  <pageMargins left="0.78740157480314965" right="0.78740157480314965" top="1.1811023622047245" bottom="0.78740157480314965" header="0.31496062992125984" footer="0.31496062992125984"/>
  <pageSetup paperSize="9" orientation="portrait" r:id="rId1"/>
  <headerFooter>
    <oddHeader>&amp;L&amp;G</oddHeader>
    <oddFooter>&amp;L&amp;"Zwo-Alt w-2,Standard"&amp;8&amp;Z&amp;F&amp;R&amp;"Zwo-Alt w-2,Standard"&amp;8Seite: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B6</vt:lpstr>
      <vt:lpstr>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Schaedler</dc:creator>
  <cp:lastModifiedBy>Brigitte Schaedler</cp:lastModifiedBy>
  <cp:lastPrinted>2016-12-15T08:41:51Z</cp:lastPrinted>
  <dcterms:created xsi:type="dcterms:W3CDTF">2013-09-11T06:19:48Z</dcterms:created>
  <dcterms:modified xsi:type="dcterms:W3CDTF">2017-01-31T16:28:42Z</dcterms:modified>
</cp:coreProperties>
</file>